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m.overbetuwe.nl\dfs\home\kuenenm1\Mijn Documenten\Persoonlijk\"/>
    </mc:Choice>
  </mc:AlternateContent>
  <bookViews>
    <workbookView xWindow="120" yWindow="90" windowWidth="15480" windowHeight="1104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B31" i="1" l="1"/>
  <c r="F21" i="1"/>
  <c r="F31" i="1" s="1"/>
  <c r="G17" i="1" l="1"/>
  <c r="C9" i="1"/>
  <c r="C17" i="1" s="1"/>
  <c r="F17" i="1" l="1"/>
  <c r="B17" i="1" l="1"/>
</calcChain>
</file>

<file path=xl/sharedStrings.xml><?xml version="1.0" encoding="utf-8"?>
<sst xmlns="http://schemas.openxmlformats.org/spreadsheetml/2006/main" count="34" uniqueCount="24">
  <si>
    <t>uitgaven</t>
  </si>
  <si>
    <t>trainers</t>
  </si>
  <si>
    <t>representatie</t>
  </si>
  <si>
    <t>kosten evenementen</t>
  </si>
  <si>
    <t>onvoorzien</t>
  </si>
  <si>
    <t>inkomsten</t>
  </si>
  <si>
    <t>Sponsoring</t>
  </si>
  <si>
    <t>resultaat</t>
  </si>
  <si>
    <t>realisatie</t>
  </si>
  <si>
    <t>Huur/ verlichting/ veld HCOB</t>
  </si>
  <si>
    <t>Bakn,kvk, verzekering, webhosting</t>
  </si>
  <si>
    <t>2020/2021</t>
  </si>
  <si>
    <t>Aflossing Obligatie HCOB</t>
  </si>
  <si>
    <t>contributie 6 jeugd/ 125 leden *</t>
  </si>
  <si>
    <t>Budget 2020/2021</t>
  </si>
  <si>
    <t>* Door Corona werd voor april 2020 en kwartaal 4 2020 geen contributie verwacht.</t>
  </si>
  <si>
    <t xml:space="preserve">Uiteindelijk werd ook in het eerste kwartaal van 2021 geen contributie geheven. </t>
  </si>
  <si>
    <t>2021/2022</t>
  </si>
  <si>
    <t>120 leden *</t>
  </si>
  <si>
    <t>* Door Corona werd voor april 2021 geen contributie verwacht.</t>
  </si>
  <si>
    <t>Activiteiten/ kleding etc</t>
  </si>
  <si>
    <t>begroot</t>
  </si>
  <si>
    <t>Bank,kvk, verzekering, webhosting</t>
  </si>
  <si>
    <t>trainer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</si>
</sst>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2" borderId="0" xfId="0" applyFont="1" applyFill="1"/>
    <xf numFmtId="3" fontId="0" fillId="0" borderId="0" xfId="0" applyNumberFormat="1"/>
    <xf numFmtId="0" fontId="3" fillId="0" borderId="0" xfId="0" applyFont="1"/>
    <xf numFmtId="0" fontId="1" fillId="0" borderId="0" xfId="0" applyFont="1"/>
    <xf numFmtId="0" fontId="4" fillId="2" borderId="0" xfId="0" applyFont="1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8" zoomScaleNormal="100" workbookViewId="0">
      <selection activeCell="D18" sqref="D18"/>
    </sheetView>
  </sheetViews>
  <sheetFormatPr defaultRowHeight="15" x14ac:dyDescent="0.25"/>
  <cols>
    <col min="1" max="1" width="32.42578125" bestFit="1" customWidth="1"/>
    <col min="2" max="2" width="10.5703125" bestFit="1" customWidth="1"/>
    <col min="3" max="3" width="12.5703125" customWidth="1"/>
    <col min="5" max="5" width="38.7109375" bestFit="1" customWidth="1"/>
    <col min="6" max="6" width="12.28515625" bestFit="1" customWidth="1"/>
    <col min="7" max="7" width="12.28515625" customWidth="1"/>
    <col min="8" max="8" width="11.5703125" customWidth="1"/>
  </cols>
  <sheetData>
    <row r="1" spans="1:8" s="1" customFormat="1" ht="21" x14ac:dyDescent="0.35">
      <c r="A1" s="2" t="s">
        <v>14</v>
      </c>
      <c r="B1" s="6" t="s">
        <v>21</v>
      </c>
      <c r="C1" s="6" t="s">
        <v>8</v>
      </c>
      <c r="F1" s="6" t="s">
        <v>21</v>
      </c>
      <c r="G1" s="6" t="s">
        <v>8</v>
      </c>
    </row>
    <row r="4" spans="1:8" x14ac:dyDescent="0.25">
      <c r="A4" t="s">
        <v>11</v>
      </c>
      <c r="H4" s="3"/>
    </row>
    <row r="5" spans="1:8" x14ac:dyDescent="0.25">
      <c r="A5" s="4" t="s">
        <v>0</v>
      </c>
      <c r="E5" s="5" t="s">
        <v>5</v>
      </c>
    </row>
    <row r="6" spans="1:8" x14ac:dyDescent="0.25">
      <c r="A6" t="s">
        <v>1</v>
      </c>
      <c r="B6" s="3">
        <v>9200</v>
      </c>
      <c r="C6" s="3">
        <v>6210</v>
      </c>
      <c r="E6" t="s">
        <v>13</v>
      </c>
      <c r="F6" s="3">
        <v>13220</v>
      </c>
      <c r="G6" s="3">
        <v>8488.75</v>
      </c>
    </row>
    <row r="7" spans="1:8" x14ac:dyDescent="0.25">
      <c r="A7" t="s">
        <v>23</v>
      </c>
      <c r="B7" s="3">
        <v>1000</v>
      </c>
      <c r="C7" s="3">
        <v>850</v>
      </c>
      <c r="E7" t="s">
        <v>6</v>
      </c>
      <c r="F7" s="3">
        <v>450</v>
      </c>
      <c r="G7" s="3">
        <v>788.54</v>
      </c>
    </row>
    <row r="8" spans="1:8" x14ac:dyDescent="0.25">
      <c r="A8" t="s">
        <v>22</v>
      </c>
      <c r="B8" s="3">
        <v>500</v>
      </c>
      <c r="C8" s="3">
        <v>500</v>
      </c>
      <c r="E8" t="s">
        <v>12</v>
      </c>
      <c r="F8">
        <v>1000</v>
      </c>
      <c r="G8">
        <v>1020</v>
      </c>
    </row>
    <row r="9" spans="1:8" x14ac:dyDescent="0.25">
      <c r="A9" t="s">
        <v>2</v>
      </c>
      <c r="B9" s="3">
        <v>1000</v>
      </c>
      <c r="C9" s="3">
        <f>1100-139</f>
        <v>961</v>
      </c>
      <c r="F9" s="3"/>
    </row>
    <row r="10" spans="1:8" x14ac:dyDescent="0.25">
      <c r="A10" t="s">
        <v>3</v>
      </c>
      <c r="B10" s="3">
        <v>0</v>
      </c>
      <c r="C10" s="3"/>
    </row>
    <row r="11" spans="1:8" x14ac:dyDescent="0.25">
      <c r="A11" t="s">
        <v>9</v>
      </c>
      <c r="B11" s="3">
        <v>2720</v>
      </c>
      <c r="C11" s="3">
        <v>2720</v>
      </c>
    </row>
    <row r="12" spans="1:8" x14ac:dyDescent="0.25">
      <c r="A12" t="s">
        <v>4</v>
      </c>
      <c r="B12" s="3">
        <v>250</v>
      </c>
      <c r="C12" s="3">
        <v>0</v>
      </c>
      <c r="E12" t="s">
        <v>15</v>
      </c>
    </row>
    <row r="13" spans="1:8" x14ac:dyDescent="0.25">
      <c r="B13" s="3"/>
      <c r="E13" t="s">
        <v>16</v>
      </c>
    </row>
    <row r="15" spans="1:8" x14ac:dyDescent="0.25">
      <c r="A15" t="s">
        <v>7</v>
      </c>
      <c r="B15" s="3">
        <v>0</v>
      </c>
      <c r="C15" s="3">
        <v>-944</v>
      </c>
    </row>
    <row r="16" spans="1:8" x14ac:dyDescent="0.25">
      <c r="B16" s="3"/>
    </row>
    <row r="17" spans="1:8" x14ac:dyDescent="0.25">
      <c r="B17" s="3">
        <f>B6+B7+B8+B9+B10+B11+B12+B15+B13+B16</f>
        <v>14670</v>
      </c>
      <c r="C17" s="3">
        <f>C6+C7+C8+C9+C11+C15</f>
        <v>10297</v>
      </c>
      <c r="F17" s="3">
        <f>F6+F7+F8</f>
        <v>14670</v>
      </c>
      <c r="G17" s="3">
        <f>G6+G7+G8</f>
        <v>10297.290000000001</v>
      </c>
    </row>
    <row r="18" spans="1:8" x14ac:dyDescent="0.25">
      <c r="F18" s="3"/>
    </row>
    <row r="19" spans="1:8" x14ac:dyDescent="0.25">
      <c r="A19" t="s">
        <v>17</v>
      </c>
      <c r="H19" s="3"/>
    </row>
    <row r="20" spans="1:8" x14ac:dyDescent="0.25">
      <c r="A20" s="4" t="s">
        <v>0</v>
      </c>
      <c r="E20" s="5" t="s">
        <v>5</v>
      </c>
    </row>
    <row r="21" spans="1:8" x14ac:dyDescent="0.25">
      <c r="A21" t="s">
        <v>1</v>
      </c>
      <c r="B21" s="3">
        <v>12000</v>
      </c>
      <c r="C21" s="3"/>
      <c r="E21" t="s">
        <v>18</v>
      </c>
      <c r="F21" s="3">
        <f>(11*12.5)*120</f>
        <v>16500</v>
      </c>
      <c r="G21" s="3"/>
    </row>
    <row r="22" spans="1:8" x14ac:dyDescent="0.25">
      <c r="A22" t="s">
        <v>23</v>
      </c>
      <c r="B22" s="3">
        <v>500</v>
      </c>
      <c r="C22" s="3"/>
      <c r="E22" t="s">
        <v>6</v>
      </c>
      <c r="F22" s="3">
        <v>475</v>
      </c>
      <c r="G22" s="3"/>
    </row>
    <row r="23" spans="1:8" x14ac:dyDescent="0.25">
      <c r="A23" t="s">
        <v>10</v>
      </c>
      <c r="B23" s="3">
        <v>500</v>
      </c>
      <c r="C23" s="3"/>
    </row>
    <row r="24" spans="1:8" x14ac:dyDescent="0.25">
      <c r="A24" t="s">
        <v>20</v>
      </c>
      <c r="B24" s="3">
        <v>1500</v>
      </c>
      <c r="C24" s="3"/>
      <c r="F24" s="3"/>
    </row>
    <row r="25" spans="1:8" x14ac:dyDescent="0.25">
      <c r="A25" t="s">
        <v>9</v>
      </c>
      <c r="B25" s="3">
        <v>2200</v>
      </c>
      <c r="C25" s="3"/>
    </row>
    <row r="26" spans="1:8" x14ac:dyDescent="0.25">
      <c r="A26" t="s">
        <v>4</v>
      </c>
      <c r="B26" s="3">
        <v>275</v>
      </c>
      <c r="C26" s="3"/>
      <c r="E26" t="s">
        <v>19</v>
      </c>
    </row>
    <row r="27" spans="1:8" x14ac:dyDescent="0.25">
      <c r="B27" s="3"/>
    </row>
    <row r="29" spans="1:8" x14ac:dyDescent="0.25">
      <c r="A29" t="s">
        <v>7</v>
      </c>
      <c r="B29" s="3">
        <v>0</v>
      </c>
      <c r="C29" s="3"/>
    </row>
    <row r="30" spans="1:8" x14ac:dyDescent="0.25">
      <c r="B30" s="3"/>
    </row>
    <row r="31" spans="1:8" x14ac:dyDescent="0.25">
      <c r="B31" s="3">
        <f>B21+B22+B23+B24++B25+B26+B29+B27+B30</f>
        <v>16975</v>
      </c>
      <c r="C31" s="3"/>
      <c r="F31" s="3">
        <f>F21+F22+F23</f>
        <v>16975</v>
      </c>
      <c r="G31" s="3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Bunzl Outsourcing Services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Kuenen, Marcel</cp:lastModifiedBy>
  <cp:lastPrinted>2021-11-22T19:55:57Z</cp:lastPrinted>
  <dcterms:created xsi:type="dcterms:W3CDTF">2013-06-19T09:52:11Z</dcterms:created>
  <dcterms:modified xsi:type="dcterms:W3CDTF">2021-12-06T20:25:49Z</dcterms:modified>
</cp:coreProperties>
</file>